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S Park Ridge" sheetId="1" r:id="rId4"/>
  </sheets>
  <definedNames/>
  <calcPr/>
  <extLst>
    <ext uri="GoogleSheetsCustomDataVersion2">
      <go:sheetsCustomData xmlns:go="http://customooxmlschemas.google.com/" r:id="rId5" roundtripDataChecksum="8YUU6sFlBqFIwLIUtosMocz/8GJTsbDDRy61N6tQl74="/>
    </ext>
  </extLst>
</workbook>
</file>

<file path=xl/sharedStrings.xml><?xml version="1.0" encoding="utf-8"?>
<sst xmlns="http://schemas.openxmlformats.org/spreadsheetml/2006/main" count="66" uniqueCount="42">
  <si>
    <t>Employee</t>
  </si>
  <si>
    <t>job class</t>
  </si>
  <si>
    <t>rate of pay</t>
  </si>
  <si>
    <t>hours/ shifts</t>
  </si>
  <si>
    <t>pay in $</t>
  </si>
  <si>
    <t>tips</t>
  </si>
  <si>
    <t>vacation used this pay period</t>
  </si>
  <si>
    <t>BARBACKS</t>
  </si>
  <si>
    <t>Cornelio, Javier</t>
  </si>
  <si>
    <t>Barback</t>
  </si>
  <si>
    <t>Cornelio, George</t>
  </si>
  <si>
    <t>TOTALS</t>
  </si>
  <si>
    <t>Flores, Mary Jane</t>
  </si>
  <si>
    <t>Bart/Serv</t>
  </si>
  <si>
    <t>Jackson, Brittany</t>
  </si>
  <si>
    <t>Kmet, Liz</t>
  </si>
  <si>
    <t>Majcher, Erika</t>
  </si>
  <si>
    <t>Ordinario, Augustus</t>
  </si>
  <si>
    <t>Repa, Kate</t>
  </si>
  <si>
    <t>Sertic, Alex</t>
  </si>
  <si>
    <t>Tellez, Alberto</t>
  </si>
  <si>
    <t>Doe, Hailey</t>
  </si>
  <si>
    <t>Phones</t>
  </si>
  <si>
    <t>Flores, Marianelli</t>
  </si>
  <si>
    <t>Shipp, Skylar</t>
  </si>
  <si>
    <t>Angsten, James</t>
  </si>
  <si>
    <t>Kitchen</t>
  </si>
  <si>
    <t>Cornelio, Israel</t>
  </si>
  <si>
    <t>Cruz, Sergio</t>
  </si>
  <si>
    <t>Evaristo, Juan</t>
  </si>
  <si>
    <t>Granados, Andy</t>
  </si>
  <si>
    <t>Hernandez, Josmar</t>
  </si>
  <si>
    <t>Ramey, Brian</t>
  </si>
  <si>
    <t>Olimpia Young</t>
  </si>
  <si>
    <t>Manager</t>
  </si>
  <si>
    <t>5 shifts</t>
  </si>
  <si>
    <t>Augustus Ordinario</t>
  </si>
  <si>
    <t>3 shifts</t>
  </si>
  <si>
    <t>Alberto Tellez</t>
  </si>
  <si>
    <t>1 shift</t>
  </si>
  <si>
    <t>Mary Jane Flores</t>
  </si>
  <si>
    <t>TOTALS $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</si>
</sst>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4">
    <font>
      <sz val="10.0"/>
      <color rgb="FF000000"/>
      <name val="Calibri"/>
      <scheme val="minor"/>
    </font>
    <font>
      <b/>
      <sz val="16.0"/>
      <color rgb="FF000000"/>
      <name val="Arial"/>
    </font>
    <font>
      <sz val="11.0"/>
      <color rgb="FF000000"/>
      <name val="Arial"/>
    </font>
    <font>
      <b/>
      <u/>
      <sz val="14.0"/>
      <color rgb="FF000000"/>
      <name val="Arial"/>
    </font>
    <font>
      <b/>
      <u/>
      <sz val="14.0"/>
      <color rgb="FF000000"/>
      <name val="Arial"/>
    </font>
    <font>
      <b/>
      <u/>
      <sz val="11.0"/>
      <color rgb="FF000000"/>
      <name val="Arial"/>
    </font>
    <font>
      <b/>
      <sz val="11.0"/>
      <color rgb="FF000000"/>
      <name val="Arial"/>
    </font>
    <font>
      <b/>
      <u/>
      <sz val="11.0"/>
      <color theme="1"/>
      <name val="Arial"/>
    </font>
    <font>
      <color theme="1"/>
      <name val="Calibri"/>
    </font>
    <font>
      <b/>
      <sz val="11.0"/>
      <color theme="1"/>
      <name val="Arial"/>
    </font>
    <font>
      <sz val="11.0"/>
      <color theme="1"/>
      <name val="Arial"/>
    </font>
    <font>
      <b/>
      <u/>
      <sz val="11.0"/>
      <color theme="1"/>
      <name val="Arial"/>
    </font>
    <font>
      <b/>
      <u/>
      <sz val="11.0"/>
      <color theme="1"/>
      <name val="Arial"/>
    </font>
    <font>
      <b/>
      <u/>
      <sz val="11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8080"/>
        <bgColor rgb="FFFF8080"/>
      </patternFill>
    </fill>
    <fill>
      <patternFill patternType="solid">
        <fgColor rgb="FFE06666"/>
        <bgColor rgb="FFE06666"/>
      </patternFill>
    </fill>
    <fill>
      <patternFill patternType="solid">
        <fgColor rgb="FF993300"/>
        <bgColor rgb="FF9933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shrinkToFit="0" wrapText="1"/>
    </xf>
    <xf borderId="1" fillId="0" fontId="2" numFmtId="0" xfId="0" applyBorder="1" applyFont="1"/>
    <xf borderId="1" fillId="0" fontId="2" numFmtId="164" xfId="0" applyBorder="1" applyFont="1" applyNumberFormat="1"/>
    <xf borderId="1" fillId="0" fontId="2" numFmtId="1" xfId="0" applyAlignment="1" applyBorder="1" applyFont="1" applyNumberFormat="1">
      <alignment readingOrder="0"/>
    </xf>
    <xf borderId="1" fillId="0" fontId="2" numFmtId="1" xfId="0" applyBorder="1" applyFont="1" applyNumberFormat="1"/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readingOrder="0"/>
    </xf>
    <xf borderId="1" fillId="2" fontId="5" numFmtId="0" xfId="0" applyBorder="1" applyFill="1" applyFont="1"/>
    <xf borderId="1" fillId="2" fontId="6" numFmtId="0" xfId="0" applyBorder="1" applyFont="1"/>
    <xf borderId="1" fillId="2" fontId="6" numFmtId="164" xfId="0" applyBorder="1" applyFont="1" applyNumberFormat="1"/>
    <xf borderId="1" fillId="2" fontId="6" numFmtId="1" xfId="0" applyBorder="1" applyFont="1" applyNumberFormat="1"/>
    <xf borderId="0" fillId="0" fontId="6" numFmtId="0" xfId="0" applyFont="1"/>
    <xf borderId="1" fillId="3" fontId="7" numFmtId="0" xfId="0" applyBorder="1" applyFill="1" applyFont="1"/>
    <xf borderId="1" fillId="3" fontId="8" numFmtId="0" xfId="0" applyBorder="1" applyFont="1"/>
    <xf borderId="1" fillId="3" fontId="8" numFmtId="164" xfId="0" applyBorder="1" applyFont="1" applyNumberFormat="1"/>
    <xf borderId="1" fillId="3" fontId="9" numFmtId="164" xfId="0" applyBorder="1" applyFont="1" applyNumberFormat="1"/>
    <xf borderId="1" fillId="0" fontId="10" numFmtId="0" xfId="0" applyAlignment="1" applyBorder="1" applyFont="1">
      <alignment readingOrder="0"/>
    </xf>
    <xf borderId="1" fillId="0" fontId="10" numFmtId="0" xfId="0" applyBorder="1" applyFont="1"/>
    <xf borderId="1" fillId="0" fontId="10" numFmtId="164" xfId="0" applyBorder="1" applyFont="1" applyNumberFormat="1"/>
    <xf borderId="0" fillId="0" fontId="10" numFmtId="0" xfId="0" applyAlignment="1" applyFont="1">
      <alignment readingOrder="0"/>
    </xf>
    <xf borderId="1" fillId="0" fontId="10" numFmtId="164" xfId="0" applyAlignment="1" applyBorder="1" applyFont="1" applyNumberFormat="1">
      <alignment readingOrder="0"/>
    </xf>
    <xf borderId="1" fillId="2" fontId="11" numFmtId="0" xfId="0" applyBorder="1" applyFont="1"/>
    <xf borderId="1" fillId="2" fontId="9" numFmtId="0" xfId="0" applyBorder="1" applyFont="1"/>
    <xf borderId="1" fillId="2" fontId="9" numFmtId="1" xfId="0" applyBorder="1" applyFont="1" applyNumberFormat="1"/>
    <xf borderId="1" fillId="0" fontId="12" numFmtId="0" xfId="0" applyBorder="1" applyFont="1"/>
    <xf borderId="1" fillId="0" fontId="10" numFmtId="1" xfId="0" applyBorder="1" applyFont="1" applyNumberFormat="1"/>
    <xf borderId="1" fillId="0" fontId="2" numFmtId="2" xfId="0" applyBorder="1" applyFont="1" applyNumberFormat="1"/>
    <xf borderId="1" fillId="0" fontId="10" numFmtId="1" xfId="0" applyAlignment="1" applyBorder="1" applyFont="1" applyNumberFormat="1">
      <alignment readingOrder="0"/>
    </xf>
    <xf borderId="1" fillId="2" fontId="6" numFmtId="2" xfId="0" applyBorder="1" applyFont="1" applyNumberFormat="1"/>
    <xf borderId="1" fillId="4" fontId="2" numFmtId="0" xfId="0" applyBorder="1" applyFill="1" applyFont="1"/>
    <xf borderId="1" fillId="4" fontId="2" numFmtId="1" xfId="0" applyBorder="1" applyFont="1" applyNumberFormat="1"/>
    <xf borderId="1" fillId="4" fontId="2" numFmtId="2" xfId="0" applyBorder="1" applyFont="1" applyNumberFormat="1"/>
    <xf borderId="1" fillId="0" fontId="13" numFmtId="0" xfId="0" applyBorder="1" applyFont="1"/>
    <xf borderId="1" fillId="0" fontId="6" numFmtId="0" xfId="0" applyBorder="1" applyFont="1"/>
    <xf borderId="1" fillId="0" fontId="6" numFmtId="1" xfId="0" applyBorder="1" applyFont="1" applyNumberFormat="1"/>
    <xf borderId="1" fillId="0" fontId="6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14"/>
    <col customWidth="1" min="2" max="2" width="13.86"/>
    <col customWidth="1" min="3" max="3" width="14.57"/>
    <col customWidth="1" min="4" max="4" width="20.57"/>
    <col customWidth="1" min="5" max="5" width="11.57"/>
    <col customWidth="1" min="6" max="6" width="9.43"/>
    <col customWidth="1" min="7" max="7" width="33.14"/>
    <col customWidth="1" min="8" max="27" width="9.86"/>
  </cols>
  <sheetData>
    <row r="1" ht="16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35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3.5" customHeight="1">
      <c r="A4" s="2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3.5" customHeight="1">
      <c r="A5" s="5" t="s">
        <v>8</v>
      </c>
      <c r="B5" s="5" t="s">
        <v>9</v>
      </c>
      <c r="C5" s="6">
        <v>14.0</v>
      </c>
      <c r="D5" s="7">
        <v>40.0</v>
      </c>
      <c r="E5" s="6">
        <f t="shared" ref="E5:E6" si="1">C5*D5</f>
        <v>560</v>
      </c>
      <c r="F5" s="8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3.5" customHeight="1">
      <c r="A6" s="9" t="s">
        <v>10</v>
      </c>
      <c r="B6" s="9" t="s">
        <v>9</v>
      </c>
      <c r="C6" s="10">
        <v>12.0</v>
      </c>
      <c r="D6" s="7">
        <v>14.0</v>
      </c>
      <c r="E6" s="6">
        <f t="shared" si="1"/>
        <v>168</v>
      </c>
      <c r="F6" s="8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3.5" customHeight="1">
      <c r="A7" s="11" t="s">
        <v>11</v>
      </c>
      <c r="B7" s="12"/>
      <c r="C7" s="13"/>
      <c r="D7" s="14"/>
      <c r="E7" s="13">
        <f>SUM(E5)</f>
        <v>560</v>
      </c>
      <c r="F7" s="14"/>
      <c r="G7" s="12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ht="13.5" customHeight="1">
      <c r="A8" s="5" t="s">
        <v>12</v>
      </c>
      <c r="B8" s="5" t="s">
        <v>13</v>
      </c>
      <c r="C8" s="6">
        <v>6.6</v>
      </c>
      <c r="D8" s="7">
        <v>9.0</v>
      </c>
      <c r="E8" s="6">
        <f t="shared" ref="E8:E15" si="2">C8*D8</f>
        <v>59.4</v>
      </c>
      <c r="F8" s="7">
        <v>450.0</v>
      </c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3.5" customHeight="1">
      <c r="A9" s="9" t="s">
        <v>14</v>
      </c>
      <c r="B9" s="9" t="s">
        <v>13</v>
      </c>
      <c r="C9" s="10">
        <v>8.4</v>
      </c>
      <c r="D9" s="7">
        <v>25.0</v>
      </c>
      <c r="E9" s="6">
        <f t="shared" si="2"/>
        <v>210</v>
      </c>
      <c r="F9" s="7">
        <v>532.0</v>
      </c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3.5" customHeight="1">
      <c r="A10" s="9" t="s">
        <v>15</v>
      </c>
      <c r="B10" s="5" t="s">
        <v>13</v>
      </c>
      <c r="C10" s="6">
        <v>8.4</v>
      </c>
      <c r="D10" s="7">
        <v>0.0</v>
      </c>
      <c r="E10" s="6">
        <f t="shared" si="2"/>
        <v>0</v>
      </c>
      <c r="F10" s="7">
        <v>0.0</v>
      </c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3.5" customHeight="1">
      <c r="A11" s="5" t="s">
        <v>16</v>
      </c>
      <c r="B11" s="5" t="s">
        <v>13</v>
      </c>
      <c r="C11" s="6">
        <v>8.4</v>
      </c>
      <c r="D11" s="7">
        <v>9.0</v>
      </c>
      <c r="E11" s="6">
        <f t="shared" si="2"/>
        <v>75.6</v>
      </c>
      <c r="F11" s="7">
        <v>211.0</v>
      </c>
      <c r="G11" s="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13.5" customHeight="1">
      <c r="A12" s="5" t="s">
        <v>17</v>
      </c>
      <c r="B12" s="5" t="s">
        <v>13</v>
      </c>
      <c r="C12" s="6">
        <v>8.4</v>
      </c>
      <c r="D12" s="7">
        <v>13.0</v>
      </c>
      <c r="E12" s="6">
        <f t="shared" si="2"/>
        <v>109.2</v>
      </c>
      <c r="F12" s="7">
        <v>502.0</v>
      </c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13.5" customHeight="1">
      <c r="A13" s="9" t="s">
        <v>18</v>
      </c>
      <c r="B13" s="9" t="s">
        <v>13</v>
      </c>
      <c r="C13" s="10">
        <v>6.6</v>
      </c>
      <c r="D13" s="7">
        <v>23.0</v>
      </c>
      <c r="E13" s="6">
        <f t="shared" si="2"/>
        <v>151.8</v>
      </c>
      <c r="F13" s="7">
        <v>619.0</v>
      </c>
      <c r="G13" s="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3.5" customHeight="1">
      <c r="A14" s="9" t="s">
        <v>19</v>
      </c>
      <c r="B14" s="5" t="s">
        <v>13</v>
      </c>
      <c r="C14" s="6">
        <v>8.4</v>
      </c>
      <c r="D14" s="7">
        <v>0.0</v>
      </c>
      <c r="E14" s="6">
        <f t="shared" si="2"/>
        <v>0</v>
      </c>
      <c r="F14" s="7">
        <v>0.0</v>
      </c>
      <c r="G14" s="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3.5" customHeight="1">
      <c r="A15" s="5" t="s">
        <v>20</v>
      </c>
      <c r="B15" s="5" t="s">
        <v>13</v>
      </c>
      <c r="C15" s="6">
        <v>8.4</v>
      </c>
      <c r="D15" s="7">
        <v>18.0</v>
      </c>
      <c r="E15" s="6">
        <f t="shared" si="2"/>
        <v>151.2</v>
      </c>
      <c r="F15" s="7">
        <v>290.0</v>
      </c>
      <c r="G15" s="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3.5" customHeight="1">
      <c r="A16" s="11" t="s">
        <v>11</v>
      </c>
      <c r="B16" s="12"/>
      <c r="C16" s="13"/>
      <c r="D16" s="14"/>
      <c r="E16" s="13">
        <f>SUM(E8:E15)</f>
        <v>757.2</v>
      </c>
      <c r="F16" s="14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3.5" customHeight="1">
      <c r="A17" s="9" t="s">
        <v>21</v>
      </c>
      <c r="B17" s="5" t="s">
        <v>22</v>
      </c>
      <c r="C17" s="6">
        <v>15.0</v>
      </c>
      <c r="D17" s="7">
        <v>4.0</v>
      </c>
      <c r="E17" s="6">
        <f t="shared" ref="E17:E19" si="3">C17*D17</f>
        <v>60</v>
      </c>
      <c r="F17" s="7"/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3.5" customHeight="1">
      <c r="A18" s="9" t="s">
        <v>23</v>
      </c>
      <c r="B18" s="9" t="s">
        <v>22</v>
      </c>
      <c r="C18" s="10">
        <v>15.0</v>
      </c>
      <c r="D18" s="7">
        <v>10.0</v>
      </c>
      <c r="E18" s="6">
        <f t="shared" si="3"/>
        <v>150</v>
      </c>
      <c r="F18" s="7"/>
      <c r="G18" s="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3.5" customHeight="1">
      <c r="A19" s="9" t="s">
        <v>24</v>
      </c>
      <c r="B19" s="9" t="s">
        <v>22</v>
      </c>
      <c r="C19" s="10">
        <v>15.0</v>
      </c>
      <c r="D19" s="7">
        <v>0.0</v>
      </c>
      <c r="E19" s="6">
        <f t="shared" si="3"/>
        <v>0</v>
      </c>
      <c r="F19" s="7"/>
      <c r="G19" s="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13.5" customHeight="1">
      <c r="A20" s="16" t="s">
        <v>11</v>
      </c>
      <c r="B20" s="17"/>
      <c r="C20" s="18"/>
      <c r="D20" s="17"/>
      <c r="E20" s="19">
        <f>sum(E17:E19)</f>
        <v>210</v>
      </c>
      <c r="F20" s="17"/>
      <c r="G20" s="17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ht="13.5" customHeight="1">
      <c r="A21" s="5" t="s">
        <v>25</v>
      </c>
      <c r="B21" s="5" t="s">
        <v>26</v>
      </c>
      <c r="C21" s="6">
        <v>20.0</v>
      </c>
      <c r="D21" s="20">
        <v>33.0</v>
      </c>
      <c r="E21" s="6">
        <f t="shared" ref="E21:E27" si="4">C21*D21</f>
        <v>660</v>
      </c>
      <c r="F21" s="8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3.5" customHeight="1">
      <c r="A22" s="21" t="s">
        <v>27</v>
      </c>
      <c r="B22" s="5" t="s">
        <v>26</v>
      </c>
      <c r="C22" s="22">
        <v>20.0</v>
      </c>
      <c r="D22" s="23">
        <v>40.0</v>
      </c>
      <c r="E22" s="6">
        <f t="shared" si="4"/>
        <v>800</v>
      </c>
      <c r="F22" s="8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3.5" customHeight="1">
      <c r="A23" s="21" t="s">
        <v>28</v>
      </c>
      <c r="B23" s="5" t="s">
        <v>26</v>
      </c>
      <c r="C23" s="22">
        <v>22.0</v>
      </c>
      <c r="D23" s="20">
        <v>40.0</v>
      </c>
      <c r="E23" s="6">
        <f t="shared" si="4"/>
        <v>880</v>
      </c>
      <c r="F23" s="8"/>
      <c r="G23" s="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3.5" customHeight="1">
      <c r="A24" s="9" t="s">
        <v>29</v>
      </c>
      <c r="B24" s="9" t="s">
        <v>26</v>
      </c>
      <c r="C24" s="10">
        <v>15.0</v>
      </c>
      <c r="D24" s="7">
        <v>18.0</v>
      </c>
      <c r="E24" s="6">
        <f t="shared" si="4"/>
        <v>270</v>
      </c>
      <c r="F24" s="8"/>
      <c r="G24" s="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3.5" customHeight="1">
      <c r="A25" s="5" t="s">
        <v>30</v>
      </c>
      <c r="B25" s="5" t="s">
        <v>26</v>
      </c>
      <c r="C25" s="6">
        <v>18.0</v>
      </c>
      <c r="D25" s="20">
        <v>13.0</v>
      </c>
      <c r="E25" s="6">
        <f t="shared" si="4"/>
        <v>234</v>
      </c>
      <c r="F25" s="8"/>
      <c r="G25" s="5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3.5" customHeight="1">
      <c r="A26" s="21" t="s">
        <v>31</v>
      </c>
      <c r="B26" s="21" t="s">
        <v>26</v>
      </c>
      <c r="C26" s="24">
        <v>20.0</v>
      </c>
      <c r="D26" s="20">
        <v>38.0</v>
      </c>
      <c r="E26" s="6">
        <f t="shared" si="4"/>
        <v>760</v>
      </c>
      <c r="F26" s="8"/>
      <c r="G26" s="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3.5" customHeight="1">
      <c r="A27" s="21" t="s">
        <v>32</v>
      </c>
      <c r="B27" s="21" t="s">
        <v>26</v>
      </c>
      <c r="C27" s="22">
        <v>16.0</v>
      </c>
      <c r="D27" s="20">
        <v>47.0</v>
      </c>
      <c r="E27" s="6">
        <f t="shared" si="4"/>
        <v>752</v>
      </c>
      <c r="F27" s="8"/>
      <c r="G27" s="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3.5" customHeight="1">
      <c r="A28" s="25" t="s">
        <v>11</v>
      </c>
      <c r="B28" s="26"/>
      <c r="C28" s="26"/>
      <c r="D28" s="27"/>
      <c r="E28" s="13">
        <f>SUM(E21:E27)</f>
        <v>4356</v>
      </c>
      <c r="F28" s="14"/>
      <c r="G28" s="12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ht="13.5" customHeight="1">
      <c r="A29" s="28"/>
      <c r="B29" s="21"/>
      <c r="C29" s="21"/>
      <c r="D29" s="29"/>
      <c r="E29" s="30"/>
      <c r="F29" s="8"/>
      <c r="G29" s="5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3.5" customHeight="1">
      <c r="A30" s="20" t="s">
        <v>33</v>
      </c>
      <c r="B30" s="21" t="s">
        <v>34</v>
      </c>
      <c r="C30" s="21"/>
      <c r="D30" s="31" t="s">
        <v>35</v>
      </c>
      <c r="E30" s="30"/>
      <c r="F30" s="8"/>
      <c r="G30" s="9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3.5" customHeight="1">
      <c r="A31" s="21" t="s">
        <v>36</v>
      </c>
      <c r="B31" s="21" t="s">
        <v>34</v>
      </c>
      <c r="C31" s="21"/>
      <c r="D31" s="31" t="s">
        <v>37</v>
      </c>
      <c r="E31" s="30"/>
      <c r="F31" s="8"/>
      <c r="G31" s="5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3.5" customHeight="1">
      <c r="A32" s="20" t="s">
        <v>38</v>
      </c>
      <c r="B32" s="20" t="s">
        <v>34</v>
      </c>
      <c r="C32" s="21"/>
      <c r="D32" s="31" t="s">
        <v>39</v>
      </c>
      <c r="E32" s="30"/>
      <c r="F32" s="8"/>
      <c r="G32" s="5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3.5" customHeight="1">
      <c r="A33" s="20" t="s">
        <v>40</v>
      </c>
      <c r="B33" s="20" t="s">
        <v>34</v>
      </c>
      <c r="C33" s="21"/>
      <c r="D33" s="31" t="s">
        <v>39</v>
      </c>
      <c r="E33" s="30"/>
      <c r="F33" s="8"/>
      <c r="G33" s="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3.5" customHeight="1">
      <c r="A34" s="20"/>
      <c r="B34" s="20"/>
      <c r="C34" s="21"/>
      <c r="D34" s="31"/>
      <c r="E34" s="30"/>
      <c r="F34" s="8"/>
      <c r="G34" s="5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4.25" customHeight="1">
      <c r="A35" s="11" t="s">
        <v>11</v>
      </c>
      <c r="B35" s="12"/>
      <c r="C35" s="12"/>
      <c r="D35" s="14"/>
      <c r="E35" s="32"/>
      <c r="F35" s="14"/>
      <c r="G35" s="12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ht="13.5" customHeight="1">
      <c r="A36" s="5"/>
      <c r="B36" s="5"/>
      <c r="C36" s="5"/>
      <c r="D36" s="8"/>
      <c r="E36" s="30"/>
      <c r="F36" s="8"/>
      <c r="G36" s="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3.5" customHeight="1">
      <c r="A37" s="33"/>
      <c r="B37" s="33"/>
      <c r="C37" s="33"/>
      <c r="D37" s="34"/>
      <c r="E37" s="35"/>
      <c r="F37" s="34"/>
      <c r="G37" s="3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3.5" customHeight="1">
      <c r="A38" s="36" t="s">
        <v>41</v>
      </c>
      <c r="B38" s="37"/>
      <c r="C38" s="37"/>
      <c r="D38" s="38"/>
      <c r="E38" s="39">
        <f>SUM(E35+E28+E16+E7+E20)</f>
        <v>5883.2</v>
      </c>
      <c r="F38" s="38"/>
      <c r="G38" s="37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ht="13.5" customHeight="1">
      <c r="A39" s="5"/>
      <c r="B39" s="5"/>
      <c r="C39" s="5"/>
      <c r="D39" s="8"/>
      <c r="E39" s="30"/>
      <c r="F39" s="8"/>
      <c r="G39" s="5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printOptions/>
  <pageMargins bottom="0.394444444444444" footer="0.0" header="0.0" left="0.0" right="0.0" top="0.394444444444444"/>
  <pageSetup orientation="portrait"/>
  <headerFooter>
    <oddHeader>&amp;C&amp;A</oddHeader>
    <oddFooter>&amp;CPage &amp;P</oddFooter>
  </headerFooter>
  <drawing r:id="rId1"/>
</worksheet>
</file>